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Revenue Model" state="visible" r:id="rId5"/>
    <sheet sheetId="3" name="P&amp;L Statement" state="visible" r:id="rId6"/>
  </sheets>
  <calcPr calcId="171027" fullCalcOnLoad="1"/>
</workbook>
</file>

<file path=xl/sharedStrings.xml><?xml version="1.0" encoding="utf-8"?>
<sst xmlns="http://schemas.openxmlformats.org/spreadsheetml/2006/main" count="42" uniqueCount="26">
  <si>
    <t>KPI</t>
  </si>
  <si>
    <t>Value</t>
  </si>
  <si>
    <t>Total Revenue (FY)</t>
  </si>
  <si>
    <t>Total Expenses (FY)</t>
  </si>
  <si>
    <t>Net Income (FY)</t>
  </si>
  <si>
    <t>Month</t>
  </si>
  <si>
    <t>Growth Rate</t>
  </si>
  <si>
    <t>Revenue</t>
  </si>
  <si>
    <t>Expenses (60%)</t>
  </si>
  <si>
    <t>Net Income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</si>
  <si>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</si>
  <si>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</si>
  <si>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</si>
  <si>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</si>
  <si>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</si>
  <si>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</si>
  <si>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</si>
  <si>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</si>
  <si>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</si>
  <si>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</si>
  <si>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</si>
  <si>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</si>
  <si>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(FY)</t>
  </si>
  <si>
    <t>COGS (40%)</t>
  </si>
  <si>
    <t>Gross Profit</t>
  </si>
  <si>
    <t>OpEx (20%)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</si>
</sst>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B2A4A"/>
      </patternFill>
    </fill>
    <fill>
      <patternFill patternType="solid">
        <fgColor rgb="FFF8F9FA"/>
      </patternFill>
    </fill>
    <fill>
      <patternFill patternType="solid">
        <fgColor rgb="FF6B7280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1" fillId="4" borderId="0" xfId="0" applyFont="1" applyFill="1" applyAlignment="1">
      <alignment horizontal="center" vertical="center"/>
    </xf>
    <xf numFmtId="10" fontId="0" fillId="3" borderId="0" xfId="0" applyNumberFormat="1" applyFill="1" applyAlignment="1">
      <alignment vertical="center" wrapText="1"/>
    </xf>
    <xf numFmtId="10" fontId="0" fillId="0" borderId="0" xfId="0" applyNumberFormat="1" applyAlignment="1">
      <alignment vertical="center" wrapText="1"/>
    </xf>
    <xf numFmtId="0" fontId="2" fillId="0" borderId="1" xfId="0" applyFont="1" applyBorder="1"/>
    <xf numFmtId="10" fontId="2" fillId="0" borderId="1" xfId="0" applyNumberFormat="1" applyFont="1" applyBorder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B2A4A"/>
  </sheetPr>
  <dimension ref="A1:B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0" customWidth="1"/>
  </cols>
  <sheetData>
    <row r="1" ht="25" customHeight="1" spans="1:2" s="1" customFormat="1" x14ac:dyDescent="0.25">
      <c r="A1" s="1" t="s">
        <v>0</v>
      </c>
      <c r="B1" s="1" t="s">
        <v>1</v>
      </c>
    </row>
    <row r="2" ht="20" customHeight="1" spans="1:2" s="2" customFormat="1" x14ac:dyDescent="0.25">
      <c r="A2" s="2" t="s">
        <v>2</v>
      </c>
      <c r="B2" s="3">
        <v>1591712.65</v>
      </c>
    </row>
    <row r="3" ht="20" customHeight="1" spans="1:2" s="4" customFormat="1" x14ac:dyDescent="0.25">
      <c r="A3" s="4" t="s">
        <v>3</v>
      </c>
      <c r="B3" s="5">
        <v>955027.59</v>
      </c>
    </row>
    <row r="4" ht="20" customHeight="1" spans="1:2" s="2" customFormat="1" x14ac:dyDescent="0.25">
      <c r="A4" s="2" t="s">
        <v>4</v>
      </c>
      <c r="B4" s="3">
        <v>636685.06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B7280"/>
  </sheetPr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5" width="18" customWidth="1"/>
  </cols>
  <sheetData>
    <row r="1" ht="25" customHeight="1" spans="1:5" s="6" customFormat="1" x14ac:dyDescent="0.25">
      <c r="A1" s="6" t="s">
        <v>5</v>
      </c>
      <c r="B1" s="6" t="s">
        <v>6</v>
      </c>
      <c r="C1" s="6" t="s">
        <v>7</v>
      </c>
      <c r="D1" s="6" t="s">
        <v>8</v>
      </c>
      <c r="E1" s="6" t="s">
        <v>9</v>
      </c>
    </row>
    <row r="2" ht="20" customHeight="1" spans="1:5" s="2" customFormat="1" x14ac:dyDescent="0.25">
      <c r="A2" s="2" t="s">
        <v>10</v>
      </c>
      <c r="B2" s="7">
        <v>0</v>
      </c>
      <c r="C2" s="2">
        <f>=100000</f>
        <v>100000</v>
      </c>
      <c r="D2" s="2">
        <f>=C2*0.6</f>
        <v>60000</v>
      </c>
      <c r="E2" s="2">
        <f>=C2-D2</f>
        <v>40000</v>
      </c>
    </row>
    <row r="3" ht="20" customHeight="1" spans="1:5" s="4" customFormat="1" x14ac:dyDescent="0.25">
      <c r="A3" s="4" t="s">
        <v>11</v>
      </c>
      <c r="B3" s="8">
        <v>0.05</v>
      </c>
      <c r="C3" s="4">
        <f>=C2*(1+B3)</f>
        <v>105000</v>
      </c>
      <c r="D3" s="4">
        <f>=C3*0.6</f>
        <v>63000</v>
      </c>
      <c r="E3" s="4">
        <f>=C3-D3</f>
        <v>42000</v>
      </c>
    </row>
    <row r="4" ht="20" customHeight="1" spans="1:5" s="2" customFormat="1" x14ac:dyDescent="0.25">
      <c r="A4" s="2" t="s">
        <v>12</v>
      </c>
      <c r="B4" s="7">
        <v>0.05</v>
      </c>
      <c r="C4" s="2">
        <f>=C3*(1+B4)</f>
        <v>110250</v>
      </c>
      <c r="D4" s="2">
        <f>=C4*0.6</f>
        <v>66150</v>
      </c>
      <c r="E4" s="2">
        <f>=C4-D4</f>
        <v>44100</v>
      </c>
    </row>
    <row r="5" ht="20" customHeight="1" spans="1:5" s="4" customFormat="1" x14ac:dyDescent="0.25">
      <c r="A5" s="4" t="s">
        <v>13</v>
      </c>
      <c r="B5" s="8">
        <v>0.05</v>
      </c>
      <c r="C5" s="4">
        <f>=C4*(1+B5)</f>
        <v>115762.5</v>
      </c>
      <c r="D5" s="4">
        <f>=C5*0.6</f>
        <v>69457.5</v>
      </c>
      <c r="E5" s="4">
        <f>=C5-D5</f>
        <v>46305</v>
      </c>
    </row>
    <row r="6" ht="20" customHeight="1" spans="1:5" s="2" customFormat="1" x14ac:dyDescent="0.25">
      <c r="A6" s="2" t="s">
        <v>14</v>
      </c>
      <c r="B6" s="7">
        <v>0.05</v>
      </c>
      <c r="C6" s="2">
        <f>=C5*(1+B6)</f>
        <v>121550.63</v>
      </c>
      <c r="D6" s="2">
        <f>=C6*0.6</f>
        <v>72930.38</v>
      </c>
      <c r="E6" s="2">
        <f>=C6-D6</f>
        <v>48620.25</v>
      </c>
    </row>
    <row r="7" ht="20" customHeight="1" spans="1:5" s="4" customFormat="1" x14ac:dyDescent="0.25">
      <c r="A7" s="4" t="s">
        <v>15</v>
      </c>
      <c r="B7" s="8">
        <v>0.05</v>
      </c>
      <c r="C7" s="4">
        <f>=C6*(1+B7)</f>
        <v>127628.16</v>
      </c>
      <c r="D7" s="4">
        <f>=C7*0.6</f>
        <v>76576.9</v>
      </c>
      <c r="E7" s="4">
        <f>=C7-D7</f>
        <v>51051.26</v>
      </c>
    </row>
    <row r="8" ht="20" customHeight="1" spans="1:5" s="2" customFormat="1" x14ac:dyDescent="0.25">
      <c r="A8" s="2" t="s">
        <v>16</v>
      </c>
      <c r="B8" s="7">
        <v>0.05</v>
      </c>
      <c r="C8" s="2">
        <f>=C7*(1+B8)</f>
        <v>134009.56</v>
      </c>
      <c r="D8" s="2">
        <f>=C8*0.6</f>
        <v>80405.74</v>
      </c>
      <c r="E8" s="2">
        <f>=C8-D8</f>
        <v>53603.82</v>
      </c>
    </row>
    <row r="9" ht="20" customHeight="1" spans="1:5" s="4" customFormat="1" x14ac:dyDescent="0.25">
      <c r="A9" s="4" t="s">
        <v>17</v>
      </c>
      <c r="B9" s="8">
        <v>0.05</v>
      </c>
      <c r="C9" s="4">
        <f>=C8*(1+B9)</f>
        <v>140710.04</v>
      </c>
      <c r="D9" s="4">
        <f>=C9*0.6</f>
        <v>84426.02</v>
      </c>
      <c r="E9" s="4">
        <f>=C9-D9</f>
        <v>56284.02</v>
      </c>
    </row>
    <row r="10" ht="20" customHeight="1" spans="1:5" s="2" customFormat="1" x14ac:dyDescent="0.25">
      <c r="A10" s="2" t="s">
        <v>18</v>
      </c>
      <c r="B10" s="7">
        <v>0.05</v>
      </c>
      <c r="C10" s="2">
        <f>=C9*(1+B10)</f>
        <v>147745.54</v>
      </c>
      <c r="D10" s="2">
        <f>=C10*0.6</f>
        <v>88647.32</v>
      </c>
      <c r="E10" s="2">
        <f>=C10-D10</f>
        <v>59098.22</v>
      </c>
    </row>
    <row r="11" ht="20" customHeight="1" spans="1:5" s="4" customFormat="1" x14ac:dyDescent="0.25">
      <c r="A11" s="4" t="s">
        <v>19</v>
      </c>
      <c r="B11" s="8">
        <v>0.05</v>
      </c>
      <c r="C11" s="4">
        <f>=C10*(1+B11)</f>
        <v>155132.82</v>
      </c>
      <c r="D11" s="4">
        <f>=C11*0.6</f>
        <v>93079.69</v>
      </c>
      <c r="E11" s="4">
        <f>=C11-D11</f>
        <v>62053.13</v>
      </c>
    </row>
    <row r="12" ht="20" customHeight="1" spans="1:5" s="2" customFormat="1" x14ac:dyDescent="0.25">
      <c r="A12" s="2" t="s">
        <v>20</v>
      </c>
      <c r="B12" s="7">
        <v>0.05</v>
      </c>
      <c r="C12" s="2">
        <f>=C11*(1+B12)</f>
        <v>162889.46</v>
      </c>
      <c r="D12" s="2">
        <f>=C12*0.6</f>
        <v>97733.68</v>
      </c>
      <c r="E12" s="2">
        <f>=C12-D12</f>
        <v>65155.78</v>
      </c>
    </row>
    <row r="13" ht="20" customHeight="1" spans="1:5" s="4" customFormat="1" x14ac:dyDescent="0.25">
      <c r="A13" s="4" t="s">
        <v>21</v>
      </c>
      <c r="B13" s="8">
        <v>0.05</v>
      </c>
      <c r="C13" s="4">
        <f>=C12*(1+B13)</f>
        <v>171033.94</v>
      </c>
      <c r="D13" s="4">
        <f>=C13*0.6</f>
        <v>102620.36</v>
      </c>
      <c r="E13" s="4">
        <f>=C13-D13</f>
        <v>68413.58</v>
      </c>
    </row>
    <row r="14" spans="1:5" s="9" customFormat="1" x14ac:dyDescent="0.25">
      <c r="A14" s="9" t="s">
        <v>22</v>
      </c>
      <c r="B14" s="10"/>
      <c r="C14" s="11">
        <v>1591712.65</v>
      </c>
      <c r="D14" s="11">
        <v>955027.59</v>
      </c>
      <c r="E14" s="11">
        <v>636685.06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B2A4A"/>
  </sheetPr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6" width="16" customWidth="1"/>
  </cols>
  <sheetData>
    <row r="1" ht="25" customHeight="1" spans="1:6" s="1" customFormat="1" x14ac:dyDescent="0.25">
      <c r="A1" s="1" t="s">
        <v>5</v>
      </c>
      <c r="B1" s="1" t="s">
        <v>7</v>
      </c>
      <c r="C1" s="1" t="s">
        <v>23</v>
      </c>
      <c r="D1" s="1" t="s">
        <v>24</v>
      </c>
      <c r="E1" s="1" t="s">
        <v>25</v>
      </c>
      <c r="F1" s="1" t="s">
        <v>9</v>
      </c>
    </row>
    <row r="2" ht="20" customHeight="1" spans="1:6" s="2" customFormat="1" x14ac:dyDescent="0.25">
      <c r="A2" s="2" t="s">
        <v>10</v>
      </c>
      <c r="B2" s="3">
        <v>100000</v>
      </c>
      <c r="C2" s="3">
        <v>40000</v>
      </c>
      <c r="D2" s="2">
        <f>=B2-C2</f>
        <v>60000</v>
      </c>
      <c r="E2" s="3">
        <v>20000</v>
      </c>
      <c r="F2" s="2">
        <f>=D2-E2</f>
        <v>40000</v>
      </c>
    </row>
    <row r="3" ht="20" customHeight="1" spans="1:6" s="4" customFormat="1" x14ac:dyDescent="0.25">
      <c r="A3" s="4" t="s">
        <v>11</v>
      </c>
      <c r="B3" s="5">
        <v>105000</v>
      </c>
      <c r="C3" s="5">
        <v>42000</v>
      </c>
      <c r="D3" s="4">
        <f>=B3-C3</f>
        <v>63000</v>
      </c>
      <c r="E3" s="5">
        <v>21000</v>
      </c>
      <c r="F3" s="4">
        <f>=D3-E3</f>
        <v>42000</v>
      </c>
    </row>
    <row r="4" ht="20" customHeight="1" spans="1:6" s="2" customFormat="1" x14ac:dyDescent="0.25">
      <c r="A4" s="2" t="s">
        <v>12</v>
      </c>
      <c r="B4" s="3">
        <v>110250</v>
      </c>
      <c r="C4" s="3">
        <v>44100</v>
      </c>
      <c r="D4" s="2">
        <f>=B4-C4</f>
        <v>66150</v>
      </c>
      <c r="E4" s="3">
        <v>22050</v>
      </c>
      <c r="F4" s="2">
        <f>=D4-E4</f>
        <v>44100</v>
      </c>
    </row>
    <row r="5" ht="20" customHeight="1" spans="1:6" s="4" customFormat="1" x14ac:dyDescent="0.25">
      <c r="A5" s="4" t="s">
        <v>13</v>
      </c>
      <c r="B5" s="5">
        <v>115762.5</v>
      </c>
      <c r="C5" s="5">
        <v>46305</v>
      </c>
      <c r="D5" s="4">
        <f>=B5-C5</f>
        <v>69457.5</v>
      </c>
      <c r="E5" s="5">
        <v>23152.5</v>
      </c>
      <c r="F5" s="4">
        <f>=D5-E5</f>
        <v>46305</v>
      </c>
    </row>
    <row r="6" ht="20" customHeight="1" spans="1:6" s="2" customFormat="1" x14ac:dyDescent="0.25">
      <c r="A6" s="2" t="s">
        <v>14</v>
      </c>
      <c r="B6" s="3">
        <v>121550.63</v>
      </c>
      <c r="C6" s="3">
        <v>48620.25</v>
      </c>
      <c r="D6" s="2">
        <f>=B6-C6</f>
        <v>72930.38</v>
      </c>
      <c r="E6" s="3">
        <v>24310.13</v>
      </c>
      <c r="F6" s="2">
        <f>=D6-E6</f>
        <v>48620.25</v>
      </c>
    </row>
    <row r="7" ht="20" customHeight="1" spans="1:6" s="4" customFormat="1" x14ac:dyDescent="0.25">
      <c r="A7" s="4" t="s">
        <v>15</v>
      </c>
      <c r="B7" s="5">
        <v>127628.16</v>
      </c>
      <c r="C7" s="5">
        <v>51051.26</v>
      </c>
      <c r="D7" s="4">
        <f>=B7-C7</f>
        <v>76576.9</v>
      </c>
      <c r="E7" s="5">
        <v>25525.64</v>
      </c>
      <c r="F7" s="4">
        <f>=D7-E7</f>
        <v>51051.26</v>
      </c>
    </row>
    <row r="8" ht="20" customHeight="1" spans="1:6" s="2" customFormat="1" x14ac:dyDescent="0.25">
      <c r="A8" s="2" t="s">
        <v>16</v>
      </c>
      <c r="B8" s="3">
        <v>134009.56</v>
      </c>
      <c r="C8" s="3">
        <v>53603.82</v>
      </c>
      <c r="D8" s="2">
        <f>=B8-C8</f>
        <v>80405.74</v>
      </c>
      <c r="E8" s="3">
        <v>26801.92</v>
      </c>
      <c r="F8" s="2">
        <f>=D8-E8</f>
        <v>53603.82</v>
      </c>
    </row>
    <row r="9" ht="20" customHeight="1" spans="1:6" s="4" customFormat="1" x14ac:dyDescent="0.25">
      <c r="A9" s="4" t="s">
        <v>17</v>
      </c>
      <c r="B9" s="5">
        <v>140710.04</v>
      </c>
      <c r="C9" s="5">
        <v>56284.02</v>
      </c>
      <c r="D9" s="4">
        <f>=B9-C9</f>
        <v>84426.02</v>
      </c>
      <c r="E9" s="5">
        <v>28142</v>
      </c>
      <c r="F9" s="4">
        <f>=D9-E9</f>
        <v>56284.02</v>
      </c>
    </row>
    <row r="10" ht="20" customHeight="1" spans="1:6" s="2" customFormat="1" x14ac:dyDescent="0.25">
      <c r="A10" s="2" t="s">
        <v>18</v>
      </c>
      <c r="B10" s="3">
        <v>147745.54</v>
      </c>
      <c r="C10" s="3">
        <v>59098.22</v>
      </c>
      <c r="D10" s="2">
        <f>=B10-C10</f>
        <v>88647.32</v>
      </c>
      <c r="E10" s="3">
        <v>29549.1</v>
      </c>
      <c r="F10" s="2">
        <f>=D10-E10</f>
        <v>59098.22</v>
      </c>
    </row>
    <row r="11" ht="20" customHeight="1" spans="1:6" s="4" customFormat="1" x14ac:dyDescent="0.25">
      <c r="A11" s="4" t="s">
        <v>19</v>
      </c>
      <c r="B11" s="5">
        <v>155132.82</v>
      </c>
      <c r="C11" s="5">
        <v>62053.13</v>
      </c>
      <c r="D11" s="4">
        <f>=B11-C11</f>
        <v>93079.69</v>
      </c>
      <c r="E11" s="5">
        <v>31026.56</v>
      </c>
      <c r="F11" s="4">
        <f>=D11-E11</f>
        <v>62053.13</v>
      </c>
    </row>
    <row r="12" ht="20" customHeight="1" spans="1:6" s="2" customFormat="1" x14ac:dyDescent="0.25">
      <c r="A12" s="2" t="s">
        <v>20</v>
      </c>
      <c r="B12" s="3">
        <v>162889.46</v>
      </c>
      <c r="C12" s="3">
        <v>65155.78</v>
      </c>
      <c r="D12" s="2">
        <f>=B12-C12</f>
        <v>97733.68</v>
      </c>
      <c r="E12" s="3">
        <v>32577.9</v>
      </c>
      <c r="F12" s="2">
        <f>=D12-E12</f>
        <v>65155.78</v>
      </c>
    </row>
    <row r="13" ht="20" customHeight="1" spans="1:6" s="4" customFormat="1" x14ac:dyDescent="0.25">
      <c r="A13" s="4" t="s">
        <v>21</v>
      </c>
      <c r="B13" s="5">
        <v>171033.94</v>
      </c>
      <c r="C13" s="5">
        <v>68413.58</v>
      </c>
      <c r="D13" s="4">
        <f>=B13-C13</f>
        <v>102620.36</v>
      </c>
      <c r="E13" s="5">
        <v>34206.78</v>
      </c>
      <c r="F13" s="4">
        <f>=D13-E13</f>
        <v>68413.58</v>
      </c>
    </row>
    <row r="14" ht="20" customHeight="1" spans="1:6" s="2" customFormat="1" x14ac:dyDescent="0.25">
      <c r="A14" s="2" t="s">
        <v>22</v>
      </c>
      <c r="B14" s="2">
        <f>=SUM(B2:B13)</f>
        <v>1591712.65</v>
      </c>
      <c r="C14" s="2">
        <f>=SUM(C2:C13)</f>
        <v>636685.06</v>
      </c>
      <c r="D14" s="2">
        <f>=SUM(D2:D13)</f>
        <v>955027.59</v>
      </c>
      <c r="E14" s="2">
        <f>=SUM(E2:E13)</f>
        <v>318342.53</v>
      </c>
      <c r="F14" s="2">
        <f>=SUM(F2:F13)</f>
        <v>636685.06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Revenue Model</vt:lpstr>
      <vt:lpstr>P&amp;L Statement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 Assistant</dc:creator>
  <dc:title/>
  <dc:subject/>
  <dc:description/>
  <cp:keywords/>
  <cp:category/>
  <cp:lastModifiedBy>Unknown</cp:lastModifiedBy>
  <dcterms:created xsi:type="dcterms:W3CDTF">2026-08-26T16:21:23Z</dcterms:created>
  <dcterms:modified xsi:type="dcterms:W3CDTF">2026-08-26T16:21:23Z</dcterms:modified>
</cp:coreProperties>
</file>