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Historical Sales Data" state="visible" r:id="rId5"/>
    <sheet sheetId="3" name="Reorder Point Calculations" state="visible" r:id="rId6"/>
  </sheets>
  <calcPr calcId="171027" fullCalcOnLoad="1"/>
</workbook>
</file>

<file path=xl/sharedStrings.xml><?xml version="1.0" encoding="utf-8"?>
<sst xmlns="http://schemas.openxmlformats.org/spreadsheetml/2006/main" count="94" uniqueCount="41">
  <si>
    <t>SKU</t>
  </si>
  <si>
    <t>Product Name</t>
  </si>
  <si>
    <t>Current Stock</t>
  </si>
  <si>
    <t>Reorder Point</t>
  </si>
  <si>
    <t>Units Below Reorder Point</t>
  </si>
  <si>
    <t>Status</t>
  </si>
  <si>
    <t>SKU-1001</t>
  </si>
  <si>
    <t>Widget A</t>
  </si>
  <si>
    <t>⚠ BELOW REORDER POINT</t>
  </si>
  <si>
    <t>SKU-1003</t>
  </si>
  <si>
    <t>Gadget C</t>
  </si>
  <si>
    <t>SKU-1006</t>
  </si>
  <si>
    <t>Component F</t>
  </si>
  <si>
    <t>SKU-1008</t>
  </si>
  <si>
    <t>Tool H</t>
  </si>
  <si>
    <t>SKU-1010</t>
  </si>
  <si>
    <t>Part J</t>
  </si>
  <si>
    <t>SKU-1002</t>
  </si>
  <si>
    <t>Widget B</t>
  </si>
  <si>
    <t>OK</t>
  </si>
  <si>
    <t>SKU-1004</t>
  </si>
  <si>
    <t>Gadget D</t>
  </si>
  <si>
    <t>SKU-1005</t>
  </si>
  <si>
    <t>Component E</t>
  </si>
  <si>
    <t>SKU-1007</t>
  </si>
  <si>
    <t>Tool G</t>
  </si>
  <si>
    <t>SKU-1009</t>
  </si>
  <si>
    <t>Part I</t>
  </si>
  <si>
    <t>TOTAL</t>
  </si>
  <si>
    <t>Jan</t>
  </si>
  <si>
    <t>Feb</t>
  </si>
  <si>
    <t>Mar</t>
  </si>
  <si>
    <t>Apr</t>
  </si>
  <si>
    <t>May</t>
  </si>
  <si>
    <t>Jun</t>
  </si>
  <si>
    <t>Avg Monthly Sales</t>
  </si>
  <si>
    <t>Lead Time (Days)</t>
  </si>
  <si>
    <t>Safety Stock</t>
  </si>
  <si>
    <t>Avg Daily Sales</t>
  </si>
  <si>
    <t>Reorder Point (Raw)</t>
  </si>
  <si>
    <t>Reorder Point (Rounded 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</si>
</sst>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455A64"/>
      </patternFill>
    </fill>
    <fill>
      <patternFill patternType="solid">
        <fgColor rgb="FFF8F9FA"/>
      </patternFill>
    </fill>
    <fill>
      <patternFill patternType="solid">
        <fgColor rgb="FF78909C"/>
      </patternFill>
    </fill>
    <fill>
      <patternFill patternType="solid">
        <fgColor rgb="FF546E7A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3" fontId="0" fillId="3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" fontId="0" fillId="3" borderId="0" xfId="0" applyNumberFormat="1" applyFill="1" applyAlignment="1">
      <alignment vertical="center" wrapText="1"/>
    </xf>
    <xf numFmtId="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55A64"/>
  </sheetPr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4" width="14" customWidth="1"/>
    <col min="5" max="5" width="20" customWidth="1"/>
    <col min="6" max="6" width="22" customWidth="1"/>
  </cols>
  <sheetData>
    <row r="1" ht="25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6" s="2" customFormat="1" x14ac:dyDescent="0.25">
      <c r="A2" s="2" t="s">
        <v>6</v>
      </c>
      <c r="B2" s="2" t="s">
        <v>7</v>
      </c>
      <c r="C2" s="3">
        <v>45</v>
      </c>
      <c r="D2" s="3">
        <v>80</v>
      </c>
      <c r="E2" s="3">
        <v>35</v>
      </c>
      <c r="F2" s="2" t="s">
        <v>8</v>
      </c>
    </row>
    <row r="3" ht="20" customHeight="1" spans="1:6" s="4" customFormat="1" x14ac:dyDescent="0.25">
      <c r="A3" s="4" t="s">
        <v>9</v>
      </c>
      <c r="B3" s="4" t="s">
        <v>10</v>
      </c>
      <c r="C3" s="5">
        <v>150</v>
      </c>
      <c r="D3" s="5">
        <v>185</v>
      </c>
      <c r="E3" s="5">
        <v>35</v>
      </c>
      <c r="F3" s="4" t="s">
        <v>8</v>
      </c>
    </row>
    <row r="4" ht="20" customHeight="1" spans="1:6" s="2" customFormat="1" x14ac:dyDescent="0.25">
      <c r="A4" s="2" t="s">
        <v>11</v>
      </c>
      <c r="B4" s="2" t="s">
        <v>12</v>
      </c>
      <c r="C4" s="3">
        <v>18</v>
      </c>
      <c r="D4" s="3">
        <v>30</v>
      </c>
      <c r="E4" s="3">
        <v>12</v>
      </c>
      <c r="F4" s="2" t="s">
        <v>8</v>
      </c>
    </row>
    <row r="5" ht="20" customHeight="1" spans="1:6" s="4" customFormat="1" x14ac:dyDescent="0.25">
      <c r="A5" s="4" t="s">
        <v>13</v>
      </c>
      <c r="B5" s="4" t="s">
        <v>14</v>
      </c>
      <c r="C5" s="5">
        <v>20</v>
      </c>
      <c r="D5" s="5">
        <v>34</v>
      </c>
      <c r="E5" s="5">
        <v>14</v>
      </c>
      <c r="F5" s="4" t="s">
        <v>8</v>
      </c>
    </row>
    <row r="6" ht="20" customHeight="1" spans="1:6" s="2" customFormat="1" x14ac:dyDescent="0.25">
      <c r="A6" s="2" t="s">
        <v>15</v>
      </c>
      <c r="B6" s="2" t="s">
        <v>16</v>
      </c>
      <c r="C6" s="3">
        <v>42</v>
      </c>
      <c r="D6" s="3">
        <v>50</v>
      </c>
      <c r="E6" s="3">
        <v>8</v>
      </c>
      <c r="F6" s="2" t="s">
        <v>8</v>
      </c>
    </row>
    <row r="7" ht="20" customHeight="1" spans="1:6" s="4" customFormat="1" x14ac:dyDescent="0.25">
      <c r="A7" s="4" t="s">
        <v>17</v>
      </c>
      <c r="B7" s="4" t="s">
        <v>18</v>
      </c>
      <c r="C7" s="5">
        <v>60</v>
      </c>
      <c r="D7" s="5">
        <v>43</v>
      </c>
      <c r="E7" s="5">
        <v>0</v>
      </c>
      <c r="F7" s="4" t="s">
        <v>19</v>
      </c>
    </row>
    <row r="8" ht="20" customHeight="1" spans="1:6" s="2" customFormat="1" x14ac:dyDescent="0.25">
      <c r="A8" s="2" t="s">
        <v>20</v>
      </c>
      <c r="B8" s="2" t="s">
        <v>21</v>
      </c>
      <c r="C8" s="3">
        <v>35</v>
      </c>
      <c r="D8" s="3">
        <v>23</v>
      </c>
      <c r="E8" s="3">
        <v>0</v>
      </c>
      <c r="F8" s="2" t="s">
        <v>19</v>
      </c>
    </row>
    <row r="9" ht="20" customHeight="1" spans="1:6" s="4" customFormat="1" x14ac:dyDescent="0.25">
      <c r="A9" s="4" t="s">
        <v>22</v>
      </c>
      <c r="B9" s="4" t="s">
        <v>23</v>
      </c>
      <c r="C9" s="5">
        <v>400</v>
      </c>
      <c r="D9" s="5">
        <v>368</v>
      </c>
      <c r="E9" s="5">
        <v>0</v>
      </c>
      <c r="F9" s="4" t="s">
        <v>19</v>
      </c>
    </row>
    <row r="10" ht="20" customHeight="1" spans="1:6" s="2" customFormat="1" x14ac:dyDescent="0.25">
      <c r="A10" s="2" t="s">
        <v>24</v>
      </c>
      <c r="B10" s="2" t="s">
        <v>25</v>
      </c>
      <c r="C10" s="3">
        <v>95</v>
      </c>
      <c r="D10" s="3">
        <v>86</v>
      </c>
      <c r="E10" s="3">
        <v>0</v>
      </c>
      <c r="F10" s="2" t="s">
        <v>19</v>
      </c>
    </row>
    <row r="11" ht="20" customHeight="1" spans="1:6" s="4" customFormat="1" x14ac:dyDescent="0.25">
      <c r="A11" s="4" t="s">
        <v>26</v>
      </c>
      <c r="B11" s="4" t="s">
        <v>27</v>
      </c>
      <c r="C11" s="5">
        <v>40</v>
      </c>
      <c r="D11" s="5">
        <v>27</v>
      </c>
      <c r="E11" s="5">
        <v>0</v>
      </c>
      <c r="F11" s="4" t="s">
        <v>19</v>
      </c>
    </row>
    <row r="12" spans="1:5" s="6" customFormat="1" x14ac:dyDescent="0.25">
      <c r="A12" s="6" t="s">
        <v>28</v>
      </c>
      <c r="C12" s="7"/>
      <c r="D12" s="7"/>
      <c r="E12" s="7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8909C"/>
  </sheetPr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8" width="8" customWidth="1"/>
    <col min="9" max="9" width="16" customWidth="1"/>
  </cols>
  <sheetData>
    <row r="1" ht="25" customHeight="1" spans="1:9" s="8" customFormat="1" x14ac:dyDescent="0.25">
      <c r="A1" s="8" t="s">
        <v>0</v>
      </c>
      <c r="B1" s="8" t="s">
        <v>1</v>
      </c>
      <c r="C1" s="8" t="s">
        <v>29</v>
      </c>
      <c r="D1" s="8" t="s">
        <v>30</v>
      </c>
      <c r="E1" s="8" t="s">
        <v>31</v>
      </c>
      <c r="F1" s="8" t="s">
        <v>32</v>
      </c>
      <c r="G1" s="8" t="s">
        <v>33</v>
      </c>
      <c r="H1" s="8" t="s">
        <v>34</v>
      </c>
      <c r="I1" s="8" t="s">
        <v>35</v>
      </c>
    </row>
    <row r="2" ht="20" customHeight="1" spans="1:9" s="2" customFormat="1" x14ac:dyDescent="0.25">
      <c r="A2" s="2" t="s">
        <v>6</v>
      </c>
      <c r="B2" s="2" t="s">
        <v>7</v>
      </c>
      <c r="C2" s="3">
        <v>120</v>
      </c>
      <c r="D2" s="3">
        <v>130</v>
      </c>
      <c r="E2" s="3">
        <v>110</v>
      </c>
      <c r="F2" s="3">
        <v>140</v>
      </c>
      <c r="G2" s="3">
        <v>125</v>
      </c>
      <c r="H2" s="3">
        <v>135</v>
      </c>
      <c r="I2" s="2">
        <f>AVERAGE(C2:H2)</f>
        <v>126.67</v>
      </c>
    </row>
    <row r="3" ht="20" customHeight="1" spans="1:9" s="4" customFormat="1" x14ac:dyDescent="0.25">
      <c r="A3" s="4" t="s">
        <v>17</v>
      </c>
      <c r="B3" s="4" t="s">
        <v>18</v>
      </c>
      <c r="C3" s="5">
        <v>80</v>
      </c>
      <c r="D3" s="5">
        <v>75</v>
      </c>
      <c r="E3" s="5">
        <v>90</v>
      </c>
      <c r="F3" s="5">
        <v>85</v>
      </c>
      <c r="G3" s="5">
        <v>70</v>
      </c>
      <c r="H3" s="5">
        <v>95</v>
      </c>
      <c r="I3" s="4">
        <f>AVERAGE(C3:H3)</f>
        <v>82.5</v>
      </c>
    </row>
    <row r="4" ht="20" customHeight="1" spans="1:9" s="2" customFormat="1" x14ac:dyDescent="0.25">
      <c r="A4" s="2" t="s">
        <v>9</v>
      </c>
      <c r="B4" s="2" t="s">
        <v>10</v>
      </c>
      <c r="C4" s="3">
        <v>200</v>
      </c>
      <c r="D4" s="3">
        <v>210</v>
      </c>
      <c r="E4" s="3">
        <v>190</v>
      </c>
      <c r="F4" s="3">
        <v>220</v>
      </c>
      <c r="G4" s="3">
        <v>205</v>
      </c>
      <c r="H4" s="3">
        <v>215</v>
      </c>
      <c r="I4" s="2">
        <f>AVERAGE(C4:H4)</f>
        <v>206.67</v>
      </c>
    </row>
    <row r="5" ht="20" customHeight="1" spans="1:9" s="4" customFormat="1" x14ac:dyDescent="0.25">
      <c r="A5" s="4" t="s">
        <v>20</v>
      </c>
      <c r="B5" s="4" t="s">
        <v>21</v>
      </c>
      <c r="C5" s="5">
        <v>50</v>
      </c>
      <c r="D5" s="5">
        <v>45</v>
      </c>
      <c r="E5" s="5">
        <v>55</v>
      </c>
      <c r="F5" s="5">
        <v>60</v>
      </c>
      <c r="G5" s="5">
        <v>48</v>
      </c>
      <c r="H5" s="5">
        <v>52</v>
      </c>
      <c r="I5" s="4">
        <f>AVERAGE(C5:H5)</f>
        <v>51.67</v>
      </c>
    </row>
    <row r="6" ht="20" customHeight="1" spans="1:9" s="2" customFormat="1" x14ac:dyDescent="0.25">
      <c r="A6" s="2" t="s">
        <v>22</v>
      </c>
      <c r="B6" s="2" t="s">
        <v>23</v>
      </c>
      <c r="C6" s="3">
        <v>300</v>
      </c>
      <c r="D6" s="3">
        <v>310</v>
      </c>
      <c r="E6" s="3">
        <v>295</v>
      </c>
      <c r="F6" s="3">
        <v>320</v>
      </c>
      <c r="G6" s="3">
        <v>305</v>
      </c>
      <c r="H6" s="3">
        <v>315</v>
      </c>
      <c r="I6" s="2">
        <f>AVERAGE(C6:H6)</f>
        <v>307.5</v>
      </c>
    </row>
    <row r="7" ht="20" customHeight="1" spans="1:9" s="4" customFormat="1" x14ac:dyDescent="0.25">
      <c r="A7" s="4" t="s">
        <v>11</v>
      </c>
      <c r="B7" s="4" t="s">
        <v>12</v>
      </c>
      <c r="C7" s="5">
        <v>40</v>
      </c>
      <c r="D7" s="5">
        <v>35</v>
      </c>
      <c r="E7" s="5">
        <v>42</v>
      </c>
      <c r="F7" s="5">
        <v>38</v>
      </c>
      <c r="G7" s="5">
        <v>45</v>
      </c>
      <c r="H7" s="5">
        <v>37</v>
      </c>
      <c r="I7" s="4">
        <f>AVERAGE(C7:H7)</f>
        <v>39.5</v>
      </c>
    </row>
    <row r="8" ht="20" customHeight="1" spans="1:9" s="2" customFormat="1" x14ac:dyDescent="0.25">
      <c r="A8" s="2" t="s">
        <v>24</v>
      </c>
      <c r="B8" s="2" t="s">
        <v>25</v>
      </c>
      <c r="C8" s="3">
        <v>150</v>
      </c>
      <c r="D8" s="3">
        <v>145</v>
      </c>
      <c r="E8" s="3">
        <v>160</v>
      </c>
      <c r="F8" s="3">
        <v>155</v>
      </c>
      <c r="G8" s="3">
        <v>148</v>
      </c>
      <c r="H8" s="3">
        <v>152</v>
      </c>
      <c r="I8" s="2">
        <f>AVERAGE(C8:H8)</f>
        <v>151.67</v>
      </c>
    </row>
    <row r="9" ht="20" customHeight="1" spans="1:9" s="4" customFormat="1" x14ac:dyDescent="0.25">
      <c r="A9" s="4" t="s">
        <v>13</v>
      </c>
      <c r="B9" s="4" t="s">
        <v>14</v>
      </c>
      <c r="C9" s="5">
        <v>60</v>
      </c>
      <c r="D9" s="5">
        <v>65</v>
      </c>
      <c r="E9" s="5">
        <v>58</v>
      </c>
      <c r="F9" s="5">
        <v>62</v>
      </c>
      <c r="G9" s="5">
        <v>64</v>
      </c>
      <c r="H9" s="5">
        <v>59</v>
      </c>
      <c r="I9" s="4">
        <f>AVERAGE(C9:H9)</f>
        <v>61.33</v>
      </c>
    </row>
    <row r="10" ht="20" customHeight="1" spans="1:9" s="2" customFormat="1" x14ac:dyDescent="0.25">
      <c r="A10" s="2" t="s">
        <v>26</v>
      </c>
      <c r="B10" s="2" t="s">
        <v>27</v>
      </c>
      <c r="C10" s="3">
        <v>25</v>
      </c>
      <c r="D10" s="3">
        <v>22</v>
      </c>
      <c r="E10" s="3">
        <v>28</v>
      </c>
      <c r="F10" s="3">
        <v>24</v>
      </c>
      <c r="G10" s="3">
        <v>26</v>
      </c>
      <c r="H10" s="3">
        <v>23</v>
      </c>
      <c r="I10" s="2">
        <f>AVERAGE(C10:H10)</f>
        <v>24.67</v>
      </c>
    </row>
    <row r="11" ht="20" customHeight="1" spans="1:9" s="4" customFormat="1" x14ac:dyDescent="0.25">
      <c r="A11" s="4" t="s">
        <v>15</v>
      </c>
      <c r="B11" s="4" t="s">
        <v>16</v>
      </c>
      <c r="C11" s="5">
        <v>90</v>
      </c>
      <c r="D11" s="5">
        <v>85</v>
      </c>
      <c r="E11" s="5">
        <v>95</v>
      </c>
      <c r="F11" s="5">
        <v>88</v>
      </c>
      <c r="G11" s="5">
        <v>92</v>
      </c>
      <c r="H11" s="5">
        <v>87</v>
      </c>
      <c r="I11" s="4">
        <f>AVERAGE(C11:H11)</f>
        <v>89.5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6E7A"/>
  </sheetPr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14" customWidth="1"/>
    <col min="5" max="5" width="12" customWidth="1"/>
    <col min="6" max="6" width="15" customWidth="1"/>
    <col min="7" max="7" width="16" customWidth="1"/>
    <col min="8" max="8" width="20" customWidth="1"/>
  </cols>
  <sheetData>
    <row r="1" ht="25" customHeight="1" spans="1:8" s="9" customFormat="1" x14ac:dyDescent="0.25">
      <c r="A1" s="9" t="s">
        <v>0</v>
      </c>
      <c r="B1" s="9" t="s">
        <v>1</v>
      </c>
      <c r="C1" s="9" t="s">
        <v>35</v>
      </c>
      <c r="D1" s="9" t="s">
        <v>36</v>
      </c>
      <c r="E1" s="9" t="s">
        <v>37</v>
      </c>
      <c r="F1" s="9" t="s">
        <v>38</v>
      </c>
      <c r="G1" s="9" t="s">
        <v>39</v>
      </c>
      <c r="H1" s="9" t="s">
        <v>40</v>
      </c>
    </row>
    <row r="2" ht="20" customHeight="1" spans="1:8" s="2" customFormat="1" x14ac:dyDescent="0.25">
      <c r="A2" s="2" t="s">
        <v>6</v>
      </c>
      <c r="B2" s="2" t="s">
        <v>7</v>
      </c>
      <c r="C2" s="10">
        <v>126.67</v>
      </c>
      <c r="D2" s="3">
        <v>14</v>
      </c>
      <c r="E2" s="3">
        <v>20</v>
      </c>
      <c r="F2" s="2">
        <f>C2/30</f>
        <v>4.2222</v>
      </c>
      <c r="G2" s="2">
        <f>F2*D2+E2</f>
        <v>79.11</v>
      </c>
      <c r="H2" s="2">
        <f>ROUNDUP(G2,0)</f>
        <v>80</v>
      </c>
    </row>
    <row r="3" ht="20" customHeight="1" spans="1:8" s="4" customFormat="1" x14ac:dyDescent="0.25">
      <c r="A3" s="4" t="s">
        <v>17</v>
      </c>
      <c r="B3" s="4" t="s">
        <v>18</v>
      </c>
      <c r="C3" s="11">
        <v>82.5</v>
      </c>
      <c r="D3" s="5">
        <v>10</v>
      </c>
      <c r="E3" s="5">
        <v>15</v>
      </c>
      <c r="F3" s="4">
        <f>C3/30</f>
        <v>2.75</v>
      </c>
      <c r="G3" s="4">
        <f>F3*D3+E3</f>
        <v>42.5</v>
      </c>
      <c r="H3" s="4">
        <f>ROUNDUP(G3,0)</f>
        <v>43</v>
      </c>
    </row>
    <row r="4" ht="20" customHeight="1" spans="1:8" s="2" customFormat="1" x14ac:dyDescent="0.25">
      <c r="A4" s="2" t="s">
        <v>9</v>
      </c>
      <c r="B4" s="2" t="s">
        <v>10</v>
      </c>
      <c r="C4" s="10">
        <v>206.67</v>
      </c>
      <c r="D4" s="3">
        <v>21</v>
      </c>
      <c r="E4" s="3">
        <v>40</v>
      </c>
      <c r="F4" s="2">
        <f>C4/30</f>
        <v>6.8889</v>
      </c>
      <c r="G4" s="2">
        <f>F4*D4+E4</f>
        <v>184.67</v>
      </c>
      <c r="H4" s="2">
        <f>ROUNDUP(G4,0)</f>
        <v>185</v>
      </c>
    </row>
    <row r="5" ht="20" customHeight="1" spans="1:8" s="4" customFormat="1" x14ac:dyDescent="0.25">
      <c r="A5" s="4" t="s">
        <v>20</v>
      </c>
      <c r="B5" s="4" t="s">
        <v>21</v>
      </c>
      <c r="C5" s="11">
        <v>51.67</v>
      </c>
      <c r="D5" s="5">
        <v>7</v>
      </c>
      <c r="E5" s="5">
        <v>10</v>
      </c>
      <c r="F5" s="4">
        <f>C5/30</f>
        <v>1.7222</v>
      </c>
      <c r="G5" s="4">
        <f>F5*D5+E5</f>
        <v>22.06</v>
      </c>
      <c r="H5" s="4">
        <f>ROUNDUP(G5,0)</f>
        <v>23</v>
      </c>
    </row>
    <row r="6" ht="20" customHeight="1" spans="1:8" s="2" customFormat="1" x14ac:dyDescent="0.25">
      <c r="A6" s="2" t="s">
        <v>22</v>
      </c>
      <c r="B6" s="2" t="s">
        <v>23</v>
      </c>
      <c r="C6" s="10">
        <v>307.5</v>
      </c>
      <c r="D6" s="3">
        <v>30</v>
      </c>
      <c r="E6" s="3">
        <v>60</v>
      </c>
      <c r="F6" s="2">
        <f>C6/30</f>
        <v>10.25</v>
      </c>
      <c r="G6" s="2">
        <f>F6*D6+E6</f>
        <v>367.5</v>
      </c>
      <c r="H6" s="2">
        <f>ROUNDUP(G6,0)</f>
        <v>368</v>
      </c>
    </row>
    <row r="7" ht="20" customHeight="1" spans="1:8" s="4" customFormat="1" x14ac:dyDescent="0.25">
      <c r="A7" s="4" t="s">
        <v>11</v>
      </c>
      <c r="B7" s="4" t="s">
        <v>12</v>
      </c>
      <c r="C7" s="11">
        <v>39.5</v>
      </c>
      <c r="D7" s="5">
        <v>15</v>
      </c>
      <c r="E7" s="5">
        <v>10</v>
      </c>
      <c r="F7" s="4">
        <f>C7/30</f>
        <v>1.3167</v>
      </c>
      <c r="G7" s="4">
        <f>F7*D7+E7</f>
        <v>29.75</v>
      </c>
      <c r="H7" s="4">
        <f>ROUNDUP(G7,0)</f>
        <v>30</v>
      </c>
    </row>
    <row r="8" ht="20" customHeight="1" spans="1:8" s="2" customFormat="1" x14ac:dyDescent="0.25">
      <c r="A8" s="2" t="s">
        <v>24</v>
      </c>
      <c r="B8" s="2" t="s">
        <v>25</v>
      </c>
      <c r="C8" s="10">
        <v>151.67</v>
      </c>
      <c r="D8" s="3">
        <v>12</v>
      </c>
      <c r="E8" s="3">
        <v>25</v>
      </c>
      <c r="F8" s="2">
        <f>C8/30</f>
        <v>5.0556</v>
      </c>
      <c r="G8" s="2">
        <f>F8*D8+E8</f>
        <v>85.67</v>
      </c>
      <c r="H8" s="2">
        <f>ROUNDUP(G8,0)</f>
        <v>86</v>
      </c>
    </row>
    <row r="9" ht="20" customHeight="1" spans="1:8" s="4" customFormat="1" x14ac:dyDescent="0.25">
      <c r="A9" s="4" t="s">
        <v>13</v>
      </c>
      <c r="B9" s="4" t="s">
        <v>14</v>
      </c>
      <c r="C9" s="11">
        <v>61.33</v>
      </c>
      <c r="D9" s="5">
        <v>9</v>
      </c>
      <c r="E9" s="5">
        <v>15</v>
      </c>
      <c r="F9" s="4">
        <f>C9/30</f>
        <v>2.0444</v>
      </c>
      <c r="G9" s="4">
        <f>F9*D9+E9</f>
        <v>33.4</v>
      </c>
      <c r="H9" s="4">
        <f>ROUNDUP(G9,0)</f>
        <v>34</v>
      </c>
    </row>
    <row r="10" ht="20" customHeight="1" spans="1:8" s="2" customFormat="1" x14ac:dyDescent="0.25">
      <c r="A10" s="2" t="s">
        <v>26</v>
      </c>
      <c r="B10" s="2" t="s">
        <v>27</v>
      </c>
      <c r="C10" s="10">
        <v>24.67</v>
      </c>
      <c r="D10" s="3">
        <v>20</v>
      </c>
      <c r="E10" s="3">
        <v>10</v>
      </c>
      <c r="F10" s="2">
        <f>C10/30</f>
        <v>0.8222</v>
      </c>
      <c r="G10" s="2">
        <f>F10*D10+E10</f>
        <v>26.44</v>
      </c>
      <c r="H10" s="2">
        <f>ROUNDUP(G10,0)</f>
        <v>27</v>
      </c>
    </row>
    <row r="11" ht="20" customHeight="1" spans="1:8" s="4" customFormat="1" x14ac:dyDescent="0.25">
      <c r="A11" s="4" t="s">
        <v>15</v>
      </c>
      <c r="B11" s="4" t="s">
        <v>16</v>
      </c>
      <c r="C11" s="11">
        <v>89.5</v>
      </c>
      <c r="D11" s="5">
        <v>10</v>
      </c>
      <c r="E11" s="5">
        <v>20</v>
      </c>
      <c r="F11" s="4">
        <f>C11/30</f>
        <v>2.9833</v>
      </c>
      <c r="G11" s="4">
        <f>F11*D11+E11</f>
        <v>49.83</v>
      </c>
      <c r="H11" s="4">
        <f>ROUNDUP(G11,0)</f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Historical Sales Data</vt:lpstr>
      <vt:lpstr>Reorder Point Calculations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2026-08-26T16:38:59Z</dcterms:created>
  <dcterms:modified xsi:type="dcterms:W3CDTF">2026-08-26T16:38:59Z</dcterms:modified>
</cp:coreProperties>
</file>