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alary Bands" state="visible" r:id="rId5"/>
    <sheet sheetId="3" name="Compa-Ratio Calculations" state="visible" r:id="rId6"/>
  </sheets>
  <calcPr calcId="171027" fullCalcOnLoad="1"/>
</workbook>
</file>

<file path=xl/sharedStrings.xml><?xml version="1.0" encoding="utf-8"?>
<sst xmlns="http://schemas.openxmlformats.org/spreadsheetml/2006/main" count="127" uniqueCount="72">
  <si>
    <t>Metric</t>
  </si>
  <si>
    <t>Value</t>
  </si>
  <si>
    <t>Total Employees Reviewed</t>
  </si>
  <si>
    <t>15</t>
  </si>
  <si>
    <t>Salary Levels Covered</t>
  </si>
  <si>
    <t>5 (L1-L5)</t>
  </si>
  <si>
    <t>Role Tracks Covered</t>
  </si>
  <si>
    <t>3 (Engineering, Sales, Operations)</t>
  </si>
  <si>
    <t>Employees Below Band Minimum</t>
  </si>
  <si>
    <t>1</t>
  </si>
  <si>
    <t>Employees Within Band Range</t>
  </si>
  <si>
    <t>13</t>
  </si>
  <si>
    <t>Employees Above Band Maximum</t>
  </si>
  <si>
    <t>Compliance Rate</t>
  </si>
  <si>
    <t>86.67%</t>
  </si>
  <si>
    <t>Average Compa-Ratio</t>
  </si>
  <si>
    <t>1.00</t>
  </si>
  <si>
    <t>Lowest Compa-Ratio (Employee)</t>
  </si>
  <si>
    <t>0.87 - E003 Sam Wilson (L1 Operations)</t>
  </si>
  <si>
    <t>Highest Compa-Ratio (Employee)</t>
  </si>
  <si>
    <t>1.15 - E013 Robert Lee (L5 Engineering)</t>
  </si>
  <si>
    <t>Level</t>
  </si>
  <si>
    <t>Role Track</t>
  </si>
  <si>
    <t>Band Min (AUD)</t>
  </si>
  <si>
    <t>Band Mid (AUD)</t>
  </si>
  <si>
    <t>Band Max (AUD)</t>
  </si>
  <si>
    <t>L1 - Associate</t>
  </si>
  <si>
    <t>Engineering</t>
  </si>
  <si>
    <t>Sales</t>
  </si>
  <si>
    <t>Operations</t>
  </si>
  <si>
    <t>L2 - Professional</t>
  </si>
  <si>
    <t>L3 - Senior Professional</t>
  </si>
  <si>
    <t>L4 - Manager</t>
  </si>
  <si>
    <t>L5 - Director</t>
  </si>
  <si>
    <t>Emp ID</t>
  </si>
  <si>
    <t>Employee Name</t>
  </si>
  <si>
    <t>Current Salary</t>
  </si>
  <si>
    <t>Band Min</t>
  </si>
  <si>
    <t>Band Mid</t>
  </si>
  <si>
    <t>Band Max</t>
  </si>
  <si>
    <t>Compa-Ratio</t>
  </si>
  <si>
    <t>Range Penetration</t>
  </si>
  <si>
    <t>E001</t>
  </si>
  <si>
    <t>Alex Chen</t>
  </si>
  <si>
    <t>E002</t>
  </si>
  <si>
    <t>Priya Nair</t>
  </si>
  <si>
    <t>E003</t>
  </si>
  <si>
    <t>Sam Wilson</t>
  </si>
  <si>
    <t>E004</t>
  </si>
  <si>
    <t>Maria Lopez</t>
  </si>
  <si>
    <t>E005</t>
  </si>
  <si>
    <t>Tom Baker</t>
  </si>
  <si>
    <t>E006</t>
  </si>
  <si>
    <t>Grace Kim</t>
  </si>
  <si>
    <t>E007</t>
  </si>
  <si>
    <t>David Singh</t>
  </si>
  <si>
    <t>E008</t>
  </si>
  <si>
    <t>Laura Evans</t>
  </si>
  <si>
    <t>E009</t>
  </si>
  <si>
    <t>James O'Brien</t>
  </si>
  <si>
    <t>E010</t>
  </si>
  <si>
    <t>Sophie Turner</t>
  </si>
  <si>
    <t>E011</t>
  </si>
  <si>
    <t>Michael Zhao</t>
  </si>
  <si>
    <t>E012</t>
  </si>
  <si>
    <t>Emma Ross</t>
  </si>
  <si>
    <t>E013</t>
  </si>
  <si>
    <t>Robert Lee</t>
  </si>
  <si>
    <t>E014</t>
  </si>
  <si>
    <t>Olivia Brown</t>
  </si>
  <si>
    <t>E015</t>
  </si>
  <si>
    <t>Daniel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</si>
</sst>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A5C6A"/>
      </patternFill>
    </fill>
    <fill>
      <patternFill patternType="solid">
        <f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C6A"/>
  </sheetPr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0" customWidth="1"/>
  </cols>
  <sheetData>
    <row r="1" ht="25" customHeight="1" spans="1:2" s="1" customFormat="1" x14ac:dyDescent="0.25">
      <c r="A1" s="1" t="s">
        <v>0</v>
      </c>
      <c r="B1" s="1" t="s">
        <v>1</v>
      </c>
    </row>
    <row r="2" ht="20" customHeight="1" spans="1:2" s="2" customFormat="1" x14ac:dyDescent="0.25">
      <c r="A2" s="2" t="s">
        <v>2</v>
      </c>
      <c r="B2" s="2" t="s">
        <v>3</v>
      </c>
    </row>
    <row r="3" ht="20" customHeight="1" spans="1:2" s="3" customFormat="1" x14ac:dyDescent="0.25">
      <c r="A3" s="3" t="s">
        <v>4</v>
      </c>
      <c r="B3" s="3" t="s">
        <v>5</v>
      </c>
    </row>
    <row r="4" ht="20" customHeight="1" spans="1:2" s="2" customFormat="1" x14ac:dyDescent="0.25">
      <c r="A4" s="2" t="s">
        <v>6</v>
      </c>
      <c r="B4" s="2" t="s">
        <v>7</v>
      </c>
    </row>
    <row r="5" ht="20" customHeight="1" spans="1:2" s="3" customFormat="1" x14ac:dyDescent="0.25">
      <c r="A5" s="3" t="s">
        <v>8</v>
      </c>
      <c r="B5" s="3" t="s">
        <v>9</v>
      </c>
    </row>
    <row r="6" ht="20" customHeight="1" spans="1:2" s="2" customFormat="1" x14ac:dyDescent="0.25">
      <c r="A6" s="2" t="s">
        <v>10</v>
      </c>
      <c r="B6" s="2" t="s">
        <v>11</v>
      </c>
    </row>
    <row r="7" ht="20" customHeight="1" spans="1:2" s="3" customFormat="1" x14ac:dyDescent="0.25">
      <c r="A7" s="3" t="s">
        <v>12</v>
      </c>
      <c r="B7" s="3" t="s">
        <v>9</v>
      </c>
    </row>
    <row r="8" ht="20" customHeight="1" spans="1:2" s="2" customFormat="1" x14ac:dyDescent="0.25">
      <c r="A8" s="2" t="s">
        <v>13</v>
      </c>
      <c r="B8" s="2" t="s">
        <v>14</v>
      </c>
    </row>
    <row r="9" ht="20" customHeight="1" spans="1:2" s="3" customFormat="1" x14ac:dyDescent="0.25">
      <c r="A9" s="3" t="s">
        <v>15</v>
      </c>
      <c r="B9" s="3" t="s">
        <v>16</v>
      </c>
    </row>
    <row r="10" ht="20" customHeight="1" spans="1:2" s="2" customFormat="1" x14ac:dyDescent="0.25">
      <c r="A10" s="2" t="s">
        <v>17</v>
      </c>
      <c r="B10" s="2" t="s">
        <v>18</v>
      </c>
    </row>
    <row r="11" ht="20" customHeight="1" spans="1:2" s="3" customFormat="1" x14ac:dyDescent="0.25">
      <c r="A11" s="3" t="s">
        <v>19</v>
      </c>
      <c r="B11" s="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C6A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5" width="16" customWidth="1"/>
  </cols>
  <sheetData>
    <row r="1" ht="25" customHeight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ht="20" customHeight="1" spans="1:5" s="2" customFormat="1" x14ac:dyDescent="0.25">
      <c r="A2" s="2" t="s">
        <v>26</v>
      </c>
      <c r="B2" s="2" t="s">
        <v>27</v>
      </c>
      <c r="C2" s="4">
        <v>68000</v>
      </c>
      <c r="D2" s="4">
        <v>76000</v>
      </c>
      <c r="E2" s="4">
        <v>84000</v>
      </c>
    </row>
    <row r="3" ht="20" customHeight="1" spans="1:5" s="3" customFormat="1" x14ac:dyDescent="0.25">
      <c r="A3" s="3" t="s">
        <v>26</v>
      </c>
      <c r="B3" s="3" t="s">
        <v>28</v>
      </c>
      <c r="C3" s="5">
        <v>65000</v>
      </c>
      <c r="D3" s="5">
        <v>72500</v>
      </c>
      <c r="E3" s="5">
        <v>80000</v>
      </c>
    </row>
    <row r="4" ht="20" customHeight="1" spans="1:5" s="2" customFormat="1" x14ac:dyDescent="0.25">
      <c r="A4" s="2" t="s">
        <v>26</v>
      </c>
      <c r="B4" s="2" t="s">
        <v>29</v>
      </c>
      <c r="C4" s="4">
        <v>63000</v>
      </c>
      <c r="D4" s="4">
        <v>70000</v>
      </c>
      <c r="E4" s="4">
        <v>77000</v>
      </c>
    </row>
    <row r="5" ht="20" customHeight="1" spans="1:5" s="3" customFormat="1" x14ac:dyDescent="0.25">
      <c r="A5" s="3" t="s">
        <v>30</v>
      </c>
      <c r="B5" s="3" t="s">
        <v>27</v>
      </c>
      <c r="C5" s="5">
        <v>82000</v>
      </c>
      <c r="D5" s="5">
        <v>92000</v>
      </c>
      <c r="E5" s="5">
        <v>102000</v>
      </c>
    </row>
    <row r="6" ht="20" customHeight="1" spans="1:5" s="2" customFormat="1" x14ac:dyDescent="0.25">
      <c r="A6" s="2" t="s">
        <v>30</v>
      </c>
      <c r="B6" s="2" t="s">
        <v>28</v>
      </c>
      <c r="C6" s="4">
        <v>78000</v>
      </c>
      <c r="D6" s="4">
        <v>88000</v>
      </c>
      <c r="E6" s="4">
        <v>98000</v>
      </c>
    </row>
    <row r="7" ht="20" customHeight="1" spans="1:5" s="3" customFormat="1" x14ac:dyDescent="0.25">
      <c r="A7" s="3" t="s">
        <v>30</v>
      </c>
      <c r="B7" s="3" t="s">
        <v>29</v>
      </c>
      <c r="C7" s="5">
        <v>75000</v>
      </c>
      <c r="D7" s="5">
        <v>84500</v>
      </c>
      <c r="E7" s="5">
        <v>94000</v>
      </c>
    </row>
    <row r="8" ht="20" customHeight="1" spans="1:5" s="2" customFormat="1" x14ac:dyDescent="0.25">
      <c r="A8" s="2" t="s">
        <v>31</v>
      </c>
      <c r="B8" s="2" t="s">
        <v>27</v>
      </c>
      <c r="C8" s="4">
        <v>100000</v>
      </c>
      <c r="D8" s="4">
        <v>113000</v>
      </c>
      <c r="E8" s="4">
        <v>126000</v>
      </c>
    </row>
    <row r="9" ht="20" customHeight="1" spans="1:5" s="3" customFormat="1" x14ac:dyDescent="0.25">
      <c r="A9" s="3" t="s">
        <v>31</v>
      </c>
      <c r="B9" s="3" t="s">
        <v>28</v>
      </c>
      <c r="C9" s="5">
        <v>95000</v>
      </c>
      <c r="D9" s="5">
        <v>107500</v>
      </c>
      <c r="E9" s="5">
        <v>120000</v>
      </c>
    </row>
    <row r="10" ht="20" customHeight="1" spans="1:5" s="2" customFormat="1" x14ac:dyDescent="0.25">
      <c r="A10" s="2" t="s">
        <v>31</v>
      </c>
      <c r="B10" s="2" t="s">
        <v>29</v>
      </c>
      <c r="C10" s="4">
        <v>91000</v>
      </c>
      <c r="D10" s="4">
        <v>102500</v>
      </c>
      <c r="E10" s="4">
        <v>114000</v>
      </c>
    </row>
    <row r="11" ht="20" customHeight="1" spans="1:5" s="3" customFormat="1" x14ac:dyDescent="0.25">
      <c r="A11" s="3" t="s">
        <v>32</v>
      </c>
      <c r="B11" s="3" t="s">
        <v>27</v>
      </c>
      <c r="C11" s="5">
        <v>122000</v>
      </c>
      <c r="D11" s="5">
        <v>137000</v>
      </c>
      <c r="E11" s="5">
        <v>152000</v>
      </c>
    </row>
    <row r="12" ht="20" customHeight="1" spans="1:5" s="2" customFormat="1" x14ac:dyDescent="0.25">
      <c r="A12" s="2" t="s">
        <v>32</v>
      </c>
      <c r="B12" s="2" t="s">
        <v>28</v>
      </c>
      <c r="C12" s="4">
        <v>115000</v>
      </c>
      <c r="D12" s="4">
        <v>130000</v>
      </c>
      <c r="E12" s="4">
        <v>145000</v>
      </c>
    </row>
    <row r="13" ht="20" customHeight="1" spans="1:5" s="3" customFormat="1" x14ac:dyDescent="0.25">
      <c r="A13" s="3" t="s">
        <v>32</v>
      </c>
      <c r="B13" s="3" t="s">
        <v>29</v>
      </c>
      <c r="C13" s="5">
        <v>110000</v>
      </c>
      <c r="D13" s="5">
        <v>124000</v>
      </c>
      <c r="E13" s="5">
        <v>138000</v>
      </c>
    </row>
    <row r="14" ht="20" customHeight="1" spans="1:5" s="2" customFormat="1" x14ac:dyDescent="0.25">
      <c r="A14" s="2" t="s">
        <v>33</v>
      </c>
      <c r="B14" s="2" t="s">
        <v>27</v>
      </c>
      <c r="C14" s="4">
        <v>148000</v>
      </c>
      <c r="D14" s="4">
        <v>169000</v>
      </c>
      <c r="E14" s="4">
        <v>190000</v>
      </c>
    </row>
    <row r="15" ht="20" customHeight="1" spans="1:5" s="3" customFormat="1" x14ac:dyDescent="0.25">
      <c r="A15" s="3" t="s">
        <v>33</v>
      </c>
      <c r="B15" s="3" t="s">
        <v>28</v>
      </c>
      <c r="C15" s="5">
        <v>140000</v>
      </c>
      <c r="D15" s="5">
        <v>160000</v>
      </c>
      <c r="E15" s="5">
        <v>180000</v>
      </c>
    </row>
    <row r="16" ht="20" customHeight="1" spans="1:5" s="2" customFormat="1" x14ac:dyDescent="0.25">
      <c r="A16" s="2" t="s">
        <v>33</v>
      </c>
      <c r="B16" s="2" t="s">
        <v>29</v>
      </c>
      <c r="C16" s="4">
        <v>134000</v>
      </c>
      <c r="D16" s="4">
        <v>153000</v>
      </c>
      <c r="E16" s="4">
        <v>172000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5C6A"/>
  </sheetPr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22" customWidth="1"/>
    <col min="4" max="4" width="14" customWidth="1"/>
    <col min="5" max="5" width="15" customWidth="1"/>
    <col min="6" max="8" width="13" customWidth="1"/>
    <col min="9" max="9" width="14" customWidth="1"/>
    <col min="10" max="10" width="16" customWidth="1"/>
  </cols>
  <sheetData>
    <row r="1" ht="25" customHeight="1" spans="1:10" s="1" customFormat="1" x14ac:dyDescent="0.25">
      <c r="A1" s="1" t="s">
        <v>34</v>
      </c>
      <c r="B1" s="1" t="s">
        <v>35</v>
      </c>
      <c r="C1" s="1" t="s">
        <v>21</v>
      </c>
      <c r="D1" s="1" t="s">
        <v>22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</row>
    <row r="2" ht="20" customHeight="1" spans="1:10" s="2" customFormat="1" x14ac:dyDescent="0.25">
      <c r="A2" s="2" t="s">
        <v>42</v>
      </c>
      <c r="B2" s="2" t="s">
        <v>43</v>
      </c>
      <c r="C2" s="2" t="s">
        <v>26</v>
      </c>
      <c r="D2" s="2" t="s">
        <v>27</v>
      </c>
      <c r="E2" s="4">
        <v>72000</v>
      </c>
      <c r="F2" s="4">
        <v>68000</v>
      </c>
      <c r="G2" s="4">
        <v>76000</v>
      </c>
      <c r="H2" s="4">
        <v>84000</v>
      </c>
      <c r="I2" s="2">
        <f>E2/G2</f>
        <v>0.9474</v>
      </c>
      <c r="J2" s="2">
        <f>(E2-F2)/(H2-F2)</f>
        <v>0.25</v>
      </c>
    </row>
    <row r="3" ht="20" customHeight="1" spans="1:10" s="3" customFormat="1" x14ac:dyDescent="0.25">
      <c r="A3" s="3" t="s">
        <v>44</v>
      </c>
      <c r="B3" s="3" t="s">
        <v>45</v>
      </c>
      <c r="C3" s="3" t="s">
        <v>26</v>
      </c>
      <c r="D3" s="3" t="s">
        <v>28</v>
      </c>
      <c r="E3" s="5">
        <v>68000</v>
      </c>
      <c r="F3" s="5">
        <v>65000</v>
      </c>
      <c r="G3" s="5">
        <v>72500</v>
      </c>
      <c r="H3" s="5">
        <v>80000</v>
      </c>
      <c r="I3" s="3">
        <f>E3/G3</f>
        <v>0.9379</v>
      </c>
      <c r="J3" s="3">
        <f>(E3-F3)/(H3-F3)</f>
        <v>0.2</v>
      </c>
    </row>
    <row r="4" ht="20" customHeight="1" spans="1:10" s="2" customFormat="1" x14ac:dyDescent="0.25">
      <c r="A4" s="2" t="s">
        <v>46</v>
      </c>
      <c r="B4" s="2" t="s">
        <v>47</v>
      </c>
      <c r="C4" s="2" t="s">
        <v>26</v>
      </c>
      <c r="D4" s="2" t="s">
        <v>29</v>
      </c>
      <c r="E4" s="4">
        <v>61000</v>
      </c>
      <c r="F4" s="4">
        <v>63000</v>
      </c>
      <c r="G4" s="4">
        <v>70000</v>
      </c>
      <c r="H4" s="4">
        <v>77000</v>
      </c>
      <c r="I4" s="2">
        <f>E4/G4</f>
        <v>0.8714</v>
      </c>
      <c r="J4" s="2">
        <f>(E4-F4)/(H4-F4)</f>
        <v>-0.1429</v>
      </c>
    </row>
    <row r="5" ht="20" customHeight="1" spans="1:10" s="3" customFormat="1" x14ac:dyDescent="0.25">
      <c r="A5" s="3" t="s">
        <v>48</v>
      </c>
      <c r="B5" s="3" t="s">
        <v>49</v>
      </c>
      <c r="C5" s="3" t="s">
        <v>30</v>
      </c>
      <c r="D5" s="3" t="s">
        <v>27</v>
      </c>
      <c r="E5" s="5">
        <v>95000</v>
      </c>
      <c r="F5" s="5">
        <v>82000</v>
      </c>
      <c r="G5" s="5">
        <v>92000</v>
      </c>
      <c r="H5" s="5">
        <v>102000</v>
      </c>
      <c r="I5" s="3">
        <f>E5/G5</f>
        <v>1.0326</v>
      </c>
      <c r="J5" s="3">
        <f>(E5-F5)/(H5-F5)</f>
        <v>0.65</v>
      </c>
    </row>
    <row r="6" ht="20" customHeight="1" spans="1:10" s="2" customFormat="1" x14ac:dyDescent="0.25">
      <c r="A6" s="2" t="s">
        <v>50</v>
      </c>
      <c r="B6" s="2" t="s">
        <v>51</v>
      </c>
      <c r="C6" s="2" t="s">
        <v>30</v>
      </c>
      <c r="D6" s="2" t="s">
        <v>28</v>
      </c>
      <c r="E6" s="4">
        <v>90000</v>
      </c>
      <c r="F6" s="4">
        <v>78000</v>
      </c>
      <c r="G6" s="4">
        <v>88000</v>
      </c>
      <c r="H6" s="4">
        <v>98000</v>
      </c>
      <c r="I6" s="2">
        <f>E6/G6</f>
        <v>1.0227</v>
      </c>
      <c r="J6" s="2">
        <f>(E6-F6)/(H6-F6)</f>
        <v>0.6</v>
      </c>
    </row>
    <row r="7" ht="20" customHeight="1" spans="1:10" s="3" customFormat="1" x14ac:dyDescent="0.25">
      <c r="A7" s="3" t="s">
        <v>52</v>
      </c>
      <c r="B7" s="3" t="s">
        <v>53</v>
      </c>
      <c r="C7" s="3" t="s">
        <v>30</v>
      </c>
      <c r="D7" s="3" t="s">
        <v>29</v>
      </c>
      <c r="E7" s="5">
        <v>84000</v>
      </c>
      <c r="F7" s="5">
        <v>75000</v>
      </c>
      <c r="G7" s="5">
        <v>84500</v>
      </c>
      <c r="H7" s="5">
        <v>94000</v>
      </c>
      <c r="I7" s="3">
        <f>E7/G7</f>
        <v>0.9941</v>
      </c>
      <c r="J7" s="3">
        <f>(E7-F7)/(H7-F7)</f>
        <v>0.4737</v>
      </c>
    </row>
    <row r="8" ht="20" customHeight="1" spans="1:10" s="2" customFormat="1" x14ac:dyDescent="0.25">
      <c r="A8" s="2" t="s">
        <v>54</v>
      </c>
      <c r="B8" s="2" t="s">
        <v>55</v>
      </c>
      <c r="C8" s="2" t="s">
        <v>31</v>
      </c>
      <c r="D8" s="2" t="s">
        <v>27</v>
      </c>
      <c r="E8" s="4">
        <v>118000</v>
      </c>
      <c r="F8" s="4">
        <v>100000</v>
      </c>
      <c r="G8" s="4">
        <v>113000</v>
      </c>
      <c r="H8" s="4">
        <v>126000</v>
      </c>
      <c r="I8" s="2">
        <f>E8/G8</f>
        <v>1.0442</v>
      </c>
      <c r="J8" s="2">
        <f>(E8-F8)/(H8-F8)</f>
        <v>0.6923</v>
      </c>
    </row>
    <row r="9" ht="20" customHeight="1" spans="1:10" s="3" customFormat="1" x14ac:dyDescent="0.25">
      <c r="A9" s="3" t="s">
        <v>56</v>
      </c>
      <c r="B9" s="3" t="s">
        <v>57</v>
      </c>
      <c r="C9" s="3" t="s">
        <v>31</v>
      </c>
      <c r="D9" s="3" t="s">
        <v>28</v>
      </c>
      <c r="E9" s="5">
        <v>110000</v>
      </c>
      <c r="F9" s="5">
        <v>95000</v>
      </c>
      <c r="G9" s="5">
        <v>107500</v>
      </c>
      <c r="H9" s="5">
        <v>120000</v>
      </c>
      <c r="I9" s="3">
        <f>E9/G9</f>
        <v>1.0233</v>
      </c>
      <c r="J9" s="3">
        <f>(E9-F9)/(H9-F9)</f>
        <v>0.6</v>
      </c>
    </row>
    <row r="10" ht="20" customHeight="1" spans="1:10" s="2" customFormat="1" x14ac:dyDescent="0.25">
      <c r="A10" s="2" t="s">
        <v>58</v>
      </c>
      <c r="B10" s="2" t="s">
        <v>59</v>
      </c>
      <c r="C10" s="2" t="s">
        <v>31</v>
      </c>
      <c r="D10" s="2" t="s">
        <v>29</v>
      </c>
      <c r="E10" s="4">
        <v>105000</v>
      </c>
      <c r="F10" s="4">
        <v>91000</v>
      </c>
      <c r="G10" s="4">
        <v>102500</v>
      </c>
      <c r="H10" s="4">
        <v>114000</v>
      </c>
      <c r="I10" s="2">
        <f>E10/G10</f>
        <v>1.0244</v>
      </c>
      <c r="J10" s="2">
        <f>(E10-F10)/(H10-F10)</f>
        <v>0.6087</v>
      </c>
    </row>
    <row r="11" ht="20" customHeight="1" spans="1:10" s="3" customFormat="1" x14ac:dyDescent="0.25">
      <c r="A11" s="3" t="s">
        <v>60</v>
      </c>
      <c r="B11" s="3" t="s">
        <v>61</v>
      </c>
      <c r="C11" s="3" t="s">
        <v>32</v>
      </c>
      <c r="D11" s="3" t="s">
        <v>27</v>
      </c>
      <c r="E11" s="5">
        <v>140000</v>
      </c>
      <c r="F11" s="5">
        <v>122000</v>
      </c>
      <c r="G11" s="5">
        <v>137000</v>
      </c>
      <c r="H11" s="5">
        <v>152000</v>
      </c>
      <c r="I11" s="3">
        <f>E11/G11</f>
        <v>1.0219</v>
      </c>
      <c r="J11" s="3">
        <f>(E11-F11)/(H11-F11)</f>
        <v>0.6</v>
      </c>
    </row>
    <row r="12" ht="20" customHeight="1" spans="1:10" s="2" customFormat="1" x14ac:dyDescent="0.25">
      <c r="A12" s="2" t="s">
        <v>62</v>
      </c>
      <c r="B12" s="2" t="s">
        <v>63</v>
      </c>
      <c r="C12" s="2" t="s">
        <v>32</v>
      </c>
      <c r="D12" s="2" t="s">
        <v>28</v>
      </c>
      <c r="E12" s="4">
        <v>128000</v>
      </c>
      <c r="F12" s="4">
        <v>115000</v>
      </c>
      <c r="G12" s="4">
        <v>130000</v>
      </c>
      <c r="H12" s="4">
        <v>145000</v>
      </c>
      <c r="I12" s="2">
        <f>E12/G12</f>
        <v>0.9846</v>
      </c>
      <c r="J12" s="2">
        <f>(E12-F12)/(H12-F12)</f>
        <v>0.4333</v>
      </c>
    </row>
    <row r="13" ht="20" customHeight="1" spans="1:10" s="3" customFormat="1" x14ac:dyDescent="0.25">
      <c r="A13" s="3" t="s">
        <v>64</v>
      </c>
      <c r="B13" s="3" t="s">
        <v>65</v>
      </c>
      <c r="C13" s="3" t="s">
        <v>32</v>
      </c>
      <c r="D13" s="3" t="s">
        <v>29</v>
      </c>
      <c r="E13" s="5">
        <v>122000</v>
      </c>
      <c r="F13" s="5">
        <v>110000</v>
      </c>
      <c r="G13" s="5">
        <v>124000</v>
      </c>
      <c r="H13" s="5">
        <v>138000</v>
      </c>
      <c r="I13" s="3">
        <f>E13/G13</f>
        <v>0.9839</v>
      </c>
      <c r="J13" s="3">
        <f>(E13-F13)/(H13-F13)</f>
        <v>0.4286</v>
      </c>
    </row>
    <row r="14" ht="20" customHeight="1" spans="1:10" s="2" customFormat="1" x14ac:dyDescent="0.25">
      <c r="A14" s="2" t="s">
        <v>66</v>
      </c>
      <c r="B14" s="2" t="s">
        <v>67</v>
      </c>
      <c r="C14" s="2" t="s">
        <v>33</v>
      </c>
      <c r="D14" s="2" t="s">
        <v>27</v>
      </c>
      <c r="E14" s="4">
        <v>195000</v>
      </c>
      <c r="F14" s="4">
        <v>148000</v>
      </c>
      <c r="G14" s="4">
        <v>169000</v>
      </c>
      <c r="H14" s="4">
        <v>190000</v>
      </c>
      <c r="I14" s="2">
        <f>E14/G14</f>
        <v>1.1538</v>
      </c>
      <c r="J14" s="2">
        <f>(E14-F14)/(H14-F14)</f>
        <v>1.119</v>
      </c>
    </row>
    <row r="15" ht="20" customHeight="1" spans="1:10" s="3" customFormat="1" x14ac:dyDescent="0.25">
      <c r="A15" s="3" t="s">
        <v>68</v>
      </c>
      <c r="B15" s="3" t="s">
        <v>69</v>
      </c>
      <c r="C15" s="3" t="s">
        <v>33</v>
      </c>
      <c r="D15" s="3" t="s">
        <v>28</v>
      </c>
      <c r="E15" s="5">
        <v>158000</v>
      </c>
      <c r="F15" s="5">
        <v>140000</v>
      </c>
      <c r="G15" s="5">
        <v>160000</v>
      </c>
      <c r="H15" s="5">
        <v>180000</v>
      </c>
      <c r="I15" s="3">
        <f>E15/G15</f>
        <v>0.9875</v>
      </c>
      <c r="J15" s="3">
        <f>(E15-F15)/(H15-F15)</f>
        <v>0.45</v>
      </c>
    </row>
    <row r="16" ht="20" customHeight="1" spans="1:10" s="2" customFormat="1" x14ac:dyDescent="0.25">
      <c r="A16" s="2" t="s">
        <v>70</v>
      </c>
      <c r="B16" s="2" t="s">
        <v>71</v>
      </c>
      <c r="C16" s="2" t="s">
        <v>33</v>
      </c>
      <c r="D16" s="2" t="s">
        <v>29</v>
      </c>
      <c r="E16" s="4">
        <v>148000</v>
      </c>
      <c r="F16" s="4">
        <v>134000</v>
      </c>
      <c r="G16" s="4">
        <v>153000</v>
      </c>
      <c r="H16" s="4">
        <v>172000</v>
      </c>
      <c r="I16" s="2">
        <f>E16/G16</f>
        <v>0.9737</v>
      </c>
      <c r="J16" s="2">
        <f>(E16-F16)/(H16-F16)</f>
        <v>0.3684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Salary Bands</vt:lpstr>
      <vt:lpstr>Compa-Ratio Calculations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2026-08-26T16:47:13Z</dcterms:created>
  <dcterms:modified xsi:type="dcterms:W3CDTF">2026-08-26T16:47:13Z</dcterms:modified>
</cp:coreProperties>
</file>